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an\Desktop\"/>
    </mc:Choice>
  </mc:AlternateContent>
  <bookViews>
    <workbookView xWindow="0" yWindow="0" windowWidth="28800" windowHeight="12435" firstSheet="2" activeTab="4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  <sheet name="List2" sheetId="2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F11" i="10"/>
  <c r="J8" i="10"/>
  <c r="J14" i="10" s="1"/>
  <c r="I8" i="10"/>
  <c r="I14" i="10" s="1"/>
  <c r="H8" i="10"/>
  <c r="H14" i="10" s="1"/>
  <c r="G8" i="10"/>
  <c r="G14" i="10" s="1"/>
  <c r="F8" i="10"/>
  <c r="F14" i="10" l="1"/>
  <c r="F22" i="10" s="1"/>
  <c r="F28" i="10" s="1"/>
  <c r="F29" i="10" s="1"/>
  <c r="I22" i="10"/>
  <c r="I28" i="10" s="1"/>
  <c r="I29" i="10" s="1"/>
  <c r="J22" i="10"/>
  <c r="J28" i="10" s="1"/>
  <c r="J29" i="10" s="1"/>
  <c r="H22" i="10"/>
  <c r="H28" i="10" s="1"/>
  <c r="H29" i="10" s="1"/>
  <c r="G22" i="10"/>
  <c r="G28" i="10" s="1"/>
  <c r="G29" i="10" s="1"/>
</calcChain>
</file>

<file path=xl/sharedStrings.xml><?xml version="1.0" encoding="utf-8"?>
<sst xmlns="http://schemas.openxmlformats.org/spreadsheetml/2006/main" count="219" uniqueCount="127">
  <si>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</si>
  <si>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</si>
  <si>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</si>
  <si>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</si>
  <si>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</si>
  <si>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</si>
  <si>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</si>
  <si>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</si>
  <si>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</si>
  <si>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</si>
  <si>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</si>
  <si>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</si>
  <si>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</si>
  <si>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</si>
  <si>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</si>
  <si>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</si>
  <si>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</si>
  <si>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</si>
  <si>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</si>
  <si>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</si>
  <si>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</si>
  <si>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</si>
  <si>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</si>
  <si>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</si>
  <si>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</si>
  <si>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Izvor financiranja xx</t>
  </si>
  <si>
    <t>Naziv izvora financiranja</t>
  </si>
  <si>
    <t>A) SAŽETAK RAČUNA PRIHODA I RASHODA</t>
  </si>
  <si>
    <t>B) SAŽETAK RAČUNA FINANCIRANJA</t>
  </si>
  <si>
    <t>Projekcija 
za 2025.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</si>
  <si>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</si>
  <si>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</si>
  <si>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</si>
  <si>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</si>
  <si>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</si>
  <si>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</si>
  <si>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FINANCIJSKI PLAN PRORAČUNSKOG KORISNIKA JEDINICE LOKALNE I PODRUČNE (REGIONALNE) SAMOUPRAVE 
ZA 2024. I PROJEKCIJA ZA 2025. I 2026. GODINU</t>
  </si>
  <si>
    <t>Plan za 2024.</t>
  </si>
  <si>
    <t>Projekcija 
za 2026.</t>
  </si>
  <si>
    <t>Izvršenje 2022.</t>
  </si>
  <si>
    <t>Plan 2023.</t>
  </si>
  <si>
    <t>EUR</t>
  </si>
  <si>
    <t>Izvršenje 2022.*</t>
  </si>
  <si>
    <t>* Napomena: Iznosi u stupcima Izvršenje 2022. preračunavaju se iz kuna u eure prema fiksnom tečaju konverzije (1 EUR=7,53450 kuna) i po pravilima za preračunavanje i zaokruživanje.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</si>
  <si>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</si>
  <si>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</si>
  <si>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</si>
  <si>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</si>
  <si>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</si>
  <si>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</si>
  <si>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Proračun za 2024.</t>
  </si>
  <si>
    <t>Projekcija proračuna
za 2025.</t>
  </si>
  <si>
    <t>Projekcija proračuna
za 2026.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</si>
  <si>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</si>
  <si>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</si>
  <si>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</si>
  <si>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</si>
  <si>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</si>
  <si>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</si>
  <si>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</si>
  <si>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</si>
  <si>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</si>
  <si>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</si>
  <si>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</si>
  <si>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</si>
  <si>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</si>
  <si>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</si>
  <si>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</si>
  <si>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</si>
  <si>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</si>
  <si>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</si>
  <si>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</si>
  <si>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</si>
  <si>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</si>
  <si>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</si>
  <si>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</si>
  <si>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</si>
  <si>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</si>
  <si>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</si>
  <si>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</si>
  <si>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</si>
  <si>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Prihodi po poseb.propisima</t>
  </si>
  <si>
    <t>Prihodi od donacija</t>
  </si>
  <si>
    <t>financijski rashodi</t>
  </si>
  <si>
    <t>Ministar-predškola i nac.manj.</t>
  </si>
  <si>
    <t>Uplate roditelja</t>
  </si>
  <si>
    <t>Prihodi iz nadležnog pror.</t>
  </si>
  <si>
    <t>Bruto plaće</t>
  </si>
  <si>
    <t>Ostali rash.za zaposlene</t>
  </si>
  <si>
    <t>Dopr.na plaću</t>
  </si>
  <si>
    <t>Nakn.troškova zaposlenima</t>
  </si>
  <si>
    <t>Rash.za materij.i energiju</t>
  </si>
  <si>
    <t>Rashodi za usluge</t>
  </si>
  <si>
    <t>Ostali nespom.rash.poslov.</t>
  </si>
  <si>
    <t>Bankarske usluge</t>
  </si>
  <si>
    <t xml:space="preserve">DJEČJI VRTIĆ </t>
  </si>
  <si>
    <t>LILIPUT TRPINJA</t>
  </si>
  <si>
    <t>Tekuće donacije</t>
  </si>
  <si>
    <t>IZVOR</t>
  </si>
  <si>
    <t>Rash.za mat.i energiju</t>
  </si>
  <si>
    <t>09 OBRAZOVANJE</t>
  </si>
  <si>
    <t>091 Predškolsko i osnovn obrazovanje</t>
  </si>
  <si>
    <t>0911 Predškolsko obrazovanje</t>
  </si>
  <si>
    <t>PROGRAM 1010</t>
  </si>
  <si>
    <t>PREDŠKOLSKI ODGOJ I OBRAZOVANJE</t>
  </si>
  <si>
    <t>Aktivnost A1010-01</t>
  </si>
  <si>
    <t>RASHODI ZA ZAPOSLENE</t>
  </si>
  <si>
    <t>Izvor financiranja 11</t>
  </si>
  <si>
    <t>Općina Trpinja</t>
  </si>
  <si>
    <t>Aktivnost A1010-02</t>
  </si>
  <si>
    <t>MATERIJALNI RASHODI</t>
  </si>
  <si>
    <t>Izvor 43</t>
  </si>
  <si>
    <t>Ostali prihodi za poseb.namjene</t>
  </si>
  <si>
    <t>Izvor 52</t>
  </si>
  <si>
    <t>Pomoći</t>
  </si>
  <si>
    <t>43 Ostali prih.za poseb.namj.</t>
  </si>
  <si>
    <t>52 pomoći</t>
  </si>
  <si>
    <t>RAVNATELJ</t>
  </si>
  <si>
    <t>VESNA PAVIĆ</t>
  </si>
  <si>
    <t>DOPUNE 15.12.23</t>
  </si>
  <si>
    <t>RASHODI UKUPNO 3+4</t>
  </si>
  <si>
    <t>6 DONACIJE</t>
  </si>
  <si>
    <t>61 Donacije</t>
  </si>
  <si>
    <t>5 POMOĆI</t>
  </si>
  <si>
    <t>Izvor 61</t>
  </si>
  <si>
    <t>Donacije</t>
  </si>
  <si>
    <t>VUKOVAR,15.12.2023.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</si>
</sst>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7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7" fillId="2" borderId="3" xfId="0" applyNumberFormat="1" applyFont="1" applyFill="1" applyBorder="1" applyAlignment="1" applyProtection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3" borderId="1" xfId="0" quotePrefix="1" applyNumberFormat="1" applyFont="1" applyFill="1" applyBorder="1" applyAlignment="1">
      <alignment horizontal="righ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7" fillId="2" borderId="4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NumberFormat="1" applyFont="1" applyFill="1" applyBorder="1" applyAlignment="1" applyProtection="1">
      <alignment vertical="center"/>
    </xf>
    <xf numFmtId="3" fontId="6" fillId="0" borderId="3" xfId="0" applyNumberFormat="1" applyFont="1" applyFill="1" applyBorder="1" applyAlignment="1" applyProtection="1">
      <alignment horizontal="right" wrapText="1"/>
    </xf>
    <xf numFmtId="3" fontId="6" fillId="0" borderId="3" xfId="0" applyNumberFormat="1" applyFont="1" applyBorder="1" applyAlignment="1">
      <alignment horizontal="right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 applyProtection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NumberFormat="1" applyFont="1" applyFill="1" applyBorder="1" applyAlignment="1" applyProtection="1">
      <alignment horizontal="left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3" fontId="6" fillId="3" borderId="3" xfId="0" quotePrefix="1" applyNumberFormat="1" applyFont="1" applyFill="1" applyBorder="1" applyAlignment="1">
      <alignment horizontal="right"/>
    </xf>
    <xf numFmtId="3" fontId="6" fillId="0" borderId="4" xfId="0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Fill="1" applyBorder="1" applyAlignment="1" applyProtection="1">
      <alignment horizontal="center" vertical="center" wrapText="1"/>
    </xf>
    <xf numFmtId="3" fontId="6" fillId="2" borderId="4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 applyProtection="1">
      <alignment horizontal="right" wrapText="1"/>
    </xf>
    <xf numFmtId="0" fontId="13" fillId="0" borderId="0" xfId="0" applyNumberFormat="1" applyFont="1" applyFill="1" applyBorder="1" applyAlignment="1" applyProtection="1">
      <alignment wrapText="1"/>
    </xf>
    <xf numFmtId="0" fontId="14" fillId="0" borderId="0" xfId="0" applyNumberFormat="1" applyFont="1" applyFill="1" applyBorder="1" applyAlignment="1" applyProtection="1">
      <alignment wrapText="1"/>
    </xf>
    <xf numFmtId="0" fontId="9" fillId="3" borderId="1" xfId="0" quotePrefix="1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NumberFormat="1" applyFont="1" applyFill="1" applyBorder="1" applyAlignment="1" applyProtection="1">
      <alignment horizontal="left" vertical="center" wrapText="1"/>
    </xf>
    <xf numFmtId="0" fontId="9" fillId="4" borderId="2" xfId="0" applyNumberFormat="1" applyFont="1" applyFill="1" applyBorder="1" applyAlignment="1" applyProtection="1">
      <alignment horizontal="left" vertical="center" wrapText="1"/>
    </xf>
    <xf numFmtId="0" fontId="9" fillId="4" borderId="4" xfId="0" applyNumberFormat="1" applyFont="1" applyFill="1" applyBorder="1" applyAlignment="1" applyProtection="1">
      <alignment horizontal="left" vertical="center" wrapText="1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horizontal="left" vertical="center" wrapText="1"/>
    </xf>
    <xf numFmtId="0" fontId="9" fillId="3" borderId="4" xfId="0" applyNumberFormat="1" applyFont="1" applyFill="1" applyBorder="1" applyAlignment="1" applyProtection="1">
      <alignment horizontal="left" vertical="center" wrapText="1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quotePrefix="1" applyNumberFormat="1" applyFont="1" applyFill="1" applyBorder="1" applyAlignment="1" applyProtection="1">
      <alignment horizontal="left" vertical="center" wrapText="1"/>
    </xf>
    <xf numFmtId="0" fontId="11" fillId="0" borderId="0" xfId="0" applyFont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 applyProtection="1">
      <alignment horizontal="left" vertical="center" wrapText="1"/>
    </xf>
    <xf numFmtId="0" fontId="16" fillId="2" borderId="2" xfId="0" applyNumberFormat="1" applyFont="1" applyFill="1" applyBorder="1" applyAlignment="1" applyProtection="1">
      <alignment horizontal="left" vertical="center" wrapText="1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3" fontId="3" fillId="2" borderId="0" xfId="0" applyNumberFormat="1" applyFont="1" applyFill="1" applyBorder="1" applyAlignment="1">
      <alignment horizontal="right"/>
    </xf>
    <xf numFmtId="3" fontId="3" fillId="2" borderId="0" xfId="0" applyNumberFormat="1" applyFont="1" applyFill="1" applyBorder="1" applyAlignment="1" applyProtection="1">
      <alignment horizontal="right" wrapText="1"/>
    </xf>
    <xf numFmtId="0" fontId="21" fillId="2" borderId="0" xfId="0" quotePrefix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right"/>
    </xf>
    <xf numFmtId="0" fontId="8" fillId="2" borderId="6" xfId="0" applyFont="1" applyFill="1" applyBorder="1" applyAlignment="1">
      <alignment horizontal="left" vertical="center"/>
    </xf>
    <xf numFmtId="3" fontId="3" fillId="2" borderId="6" xfId="0" applyNumberFormat="1" applyFont="1" applyFill="1" applyBorder="1" applyAlignment="1">
      <alignment horizontal="right"/>
    </xf>
    <xf numFmtId="0" fontId="21" fillId="2" borderId="3" xfId="0" quotePrefix="1" applyFont="1" applyFill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workbookViewId="0">
      <selection activeCell="H6" sqref="H6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75" t="s">
        <v>36</v>
      </c>
      <c r="B1" s="75"/>
      <c r="C1" s="75"/>
      <c r="D1" s="75"/>
      <c r="E1" s="75"/>
      <c r="F1" s="75"/>
      <c r="G1" s="75"/>
      <c r="H1" s="75"/>
      <c r="I1" s="75"/>
      <c r="J1" s="75"/>
    </row>
    <row r="2" spans="1:10" ht="18" x14ac:dyDescent="0.25">
      <c r="A2" s="25"/>
      <c r="B2" s="25"/>
      <c r="C2" s="25"/>
      <c r="D2" s="25"/>
      <c r="E2" s="25"/>
      <c r="F2" s="25" t="s">
        <v>95</v>
      </c>
      <c r="G2" s="25" t="s">
        <v>96</v>
      </c>
      <c r="H2" s="25" t="s">
        <v>119</v>
      </c>
      <c r="I2" s="25"/>
      <c r="J2" s="25"/>
    </row>
    <row r="3" spans="1:10" ht="15.75" x14ac:dyDescent="0.25">
      <c r="A3" s="75" t="s">
        <v>19</v>
      </c>
      <c r="B3" s="75"/>
      <c r="C3" s="75"/>
      <c r="D3" s="75"/>
      <c r="E3" s="75"/>
      <c r="F3" s="75"/>
      <c r="G3" s="75"/>
      <c r="H3" s="75"/>
      <c r="I3" s="88"/>
      <c r="J3" s="88"/>
    </row>
    <row r="4" spans="1:10" ht="18" x14ac:dyDescent="0.25">
      <c r="A4" s="25"/>
      <c r="B4" s="25"/>
      <c r="C4" s="25"/>
      <c r="D4" s="25"/>
      <c r="E4" s="25"/>
      <c r="F4" s="25"/>
      <c r="G4" s="25"/>
      <c r="H4" s="25"/>
      <c r="I4" s="5"/>
      <c r="J4" s="5"/>
    </row>
    <row r="5" spans="1:10" ht="15.75" x14ac:dyDescent="0.25">
      <c r="A5" s="75" t="s">
        <v>27</v>
      </c>
      <c r="B5" s="76"/>
      <c r="C5" s="76"/>
      <c r="D5" s="76"/>
      <c r="E5" s="76"/>
      <c r="F5" s="76"/>
      <c r="G5" s="76"/>
      <c r="H5" s="76"/>
      <c r="I5" s="76"/>
      <c r="J5" s="76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8" t="s">
        <v>41</v>
      </c>
    </row>
    <row r="7" spans="1:10" ht="25.5" x14ac:dyDescent="0.25">
      <c r="A7" s="31"/>
      <c r="B7" s="32"/>
      <c r="C7" s="32"/>
      <c r="D7" s="33"/>
      <c r="E7" s="34"/>
      <c r="F7" s="3" t="s">
        <v>42</v>
      </c>
      <c r="G7" s="3" t="s">
        <v>40</v>
      </c>
      <c r="H7" s="3" t="s">
        <v>50</v>
      </c>
      <c r="I7" s="3" t="s">
        <v>51</v>
      </c>
      <c r="J7" s="3" t="s">
        <v>52</v>
      </c>
    </row>
    <row r="8" spans="1:10" x14ac:dyDescent="0.25">
      <c r="A8" s="80" t="s">
        <v>0</v>
      </c>
      <c r="B8" s="74"/>
      <c r="C8" s="74"/>
      <c r="D8" s="74"/>
      <c r="E8" s="89"/>
      <c r="F8" s="35">
        <f>F9+F10</f>
        <v>273144</v>
      </c>
      <c r="G8" s="35">
        <f t="shared" ref="G8:J8" si="0">G9+G10</f>
        <v>306794.63</v>
      </c>
      <c r="H8" s="35">
        <f t="shared" si="0"/>
        <v>322838</v>
      </c>
      <c r="I8" s="35">
        <f t="shared" si="0"/>
        <v>332838</v>
      </c>
      <c r="J8" s="35">
        <f t="shared" si="0"/>
        <v>342838</v>
      </c>
    </row>
    <row r="9" spans="1:10" x14ac:dyDescent="0.25">
      <c r="A9" s="90" t="s">
        <v>44</v>
      </c>
      <c r="B9" s="91"/>
      <c r="C9" s="91"/>
      <c r="D9" s="91"/>
      <c r="E9" s="87"/>
      <c r="F9" s="36">
        <v>273144</v>
      </c>
      <c r="G9" s="36">
        <v>306794.63</v>
      </c>
      <c r="H9" s="36">
        <v>322838</v>
      </c>
      <c r="I9" s="36">
        <v>332838</v>
      </c>
      <c r="J9" s="36">
        <v>342838</v>
      </c>
    </row>
    <row r="10" spans="1:10" x14ac:dyDescent="0.25">
      <c r="A10" s="92" t="s">
        <v>45</v>
      </c>
      <c r="B10" s="87"/>
      <c r="C10" s="87"/>
      <c r="D10" s="87"/>
      <c r="E10" s="87"/>
      <c r="F10" s="36"/>
      <c r="G10" s="36"/>
      <c r="H10" s="36"/>
      <c r="I10" s="36"/>
      <c r="J10" s="36"/>
    </row>
    <row r="11" spans="1:10" x14ac:dyDescent="0.25">
      <c r="A11" s="39" t="s">
        <v>1</v>
      </c>
      <c r="B11" s="48"/>
      <c r="C11" s="48"/>
      <c r="D11" s="48"/>
      <c r="E11" s="48"/>
      <c r="F11" s="35">
        <f>F12+F13</f>
        <v>264337</v>
      </c>
      <c r="G11" s="35">
        <v>306795</v>
      </c>
      <c r="H11" s="35">
        <f t="shared" ref="H11:J11" si="1">H12+H13</f>
        <v>322838</v>
      </c>
      <c r="I11" s="35">
        <f t="shared" si="1"/>
        <v>332838</v>
      </c>
      <c r="J11" s="35">
        <f t="shared" si="1"/>
        <v>342838</v>
      </c>
    </row>
    <row r="12" spans="1:10" x14ac:dyDescent="0.25">
      <c r="A12" s="93" t="s">
        <v>46</v>
      </c>
      <c r="B12" s="91"/>
      <c r="C12" s="91"/>
      <c r="D12" s="91"/>
      <c r="E12" s="91"/>
      <c r="F12" s="36">
        <v>256260</v>
      </c>
      <c r="G12" s="36">
        <v>306795</v>
      </c>
      <c r="H12" s="36">
        <v>322838</v>
      </c>
      <c r="I12" s="36">
        <v>332838</v>
      </c>
      <c r="J12" s="49">
        <v>342838</v>
      </c>
    </row>
    <row r="13" spans="1:10" x14ac:dyDescent="0.25">
      <c r="A13" s="86" t="s">
        <v>47</v>
      </c>
      <c r="B13" s="87"/>
      <c r="C13" s="87"/>
      <c r="D13" s="87"/>
      <c r="E13" s="87"/>
      <c r="F13" s="50">
        <v>8077</v>
      </c>
      <c r="G13" s="50"/>
      <c r="H13" s="50"/>
      <c r="I13" s="50"/>
      <c r="J13" s="49"/>
    </row>
    <row r="14" spans="1:10" x14ac:dyDescent="0.25">
      <c r="A14" s="73" t="s">
        <v>73</v>
      </c>
      <c r="B14" s="74"/>
      <c r="C14" s="74"/>
      <c r="D14" s="74"/>
      <c r="E14" s="74"/>
      <c r="F14" s="35">
        <f>F8-F11</f>
        <v>8807</v>
      </c>
      <c r="G14" s="35">
        <f t="shared" ref="G14:J14" si="2">G8-G11</f>
        <v>-0.36999999999534339</v>
      </c>
      <c r="H14" s="35">
        <f t="shared" si="2"/>
        <v>0</v>
      </c>
      <c r="I14" s="35">
        <f t="shared" si="2"/>
        <v>0</v>
      </c>
      <c r="J14" s="35">
        <f t="shared" si="2"/>
        <v>0</v>
      </c>
    </row>
    <row r="15" spans="1:10" ht="18" x14ac:dyDescent="0.25">
      <c r="A15" s="25"/>
      <c r="B15" s="23"/>
      <c r="C15" s="23"/>
      <c r="D15" s="23"/>
      <c r="E15" s="23"/>
      <c r="F15" s="23"/>
      <c r="G15" s="23"/>
      <c r="H15" s="24"/>
      <c r="I15" s="24"/>
      <c r="J15" s="24"/>
    </row>
    <row r="16" spans="1:10" ht="15.75" x14ac:dyDescent="0.25">
      <c r="A16" s="75" t="s">
        <v>28</v>
      </c>
      <c r="B16" s="76"/>
      <c r="C16" s="76"/>
      <c r="D16" s="76"/>
      <c r="E16" s="76"/>
      <c r="F16" s="76"/>
      <c r="G16" s="76"/>
      <c r="H16" s="76"/>
      <c r="I16" s="76"/>
      <c r="J16" s="76"/>
    </row>
    <row r="17" spans="1:10" ht="18" x14ac:dyDescent="0.25">
      <c r="A17" s="25"/>
      <c r="B17" s="23"/>
      <c r="C17" s="23"/>
      <c r="D17" s="23"/>
      <c r="E17" s="23"/>
      <c r="F17" s="23"/>
      <c r="G17" s="23"/>
      <c r="H17" s="24"/>
      <c r="I17" s="24"/>
      <c r="J17" s="24"/>
    </row>
    <row r="18" spans="1:10" ht="25.5" x14ac:dyDescent="0.25">
      <c r="A18" s="31"/>
      <c r="B18" s="32"/>
      <c r="C18" s="32"/>
      <c r="D18" s="33"/>
      <c r="E18" s="34"/>
      <c r="F18" s="3" t="s">
        <v>42</v>
      </c>
      <c r="G18" s="3" t="s">
        <v>40</v>
      </c>
      <c r="H18" s="3" t="s">
        <v>50</v>
      </c>
      <c r="I18" s="3" t="s">
        <v>51</v>
      </c>
      <c r="J18" s="3" t="s">
        <v>52</v>
      </c>
    </row>
    <row r="19" spans="1:10" x14ac:dyDescent="0.25">
      <c r="A19" s="86" t="s">
        <v>48</v>
      </c>
      <c r="B19" s="87"/>
      <c r="C19" s="87"/>
      <c r="D19" s="87"/>
      <c r="E19" s="87"/>
      <c r="F19" s="50"/>
      <c r="G19" s="50"/>
      <c r="H19" s="50"/>
      <c r="I19" s="50"/>
      <c r="J19" s="49"/>
    </row>
    <row r="20" spans="1:10" x14ac:dyDescent="0.25">
      <c r="A20" s="86" t="s">
        <v>49</v>
      </c>
      <c r="B20" s="87"/>
      <c r="C20" s="87"/>
      <c r="D20" s="87"/>
      <c r="E20" s="87"/>
      <c r="F20" s="50"/>
      <c r="G20" s="50"/>
      <c r="H20" s="50"/>
      <c r="I20" s="50"/>
      <c r="J20" s="49"/>
    </row>
    <row r="21" spans="1:10" x14ac:dyDescent="0.25">
      <c r="A21" s="73" t="s">
        <v>2</v>
      </c>
      <c r="B21" s="74"/>
      <c r="C21" s="74"/>
      <c r="D21" s="74"/>
      <c r="E21" s="74"/>
      <c r="F21" s="35">
        <f>F19-F20</f>
        <v>0</v>
      </c>
      <c r="G21" s="35">
        <f t="shared" ref="G21:J21" si="3">G19-G20</f>
        <v>0</v>
      </c>
      <c r="H21" s="35">
        <f t="shared" si="3"/>
        <v>0</v>
      </c>
      <c r="I21" s="35">
        <f t="shared" si="3"/>
        <v>0</v>
      </c>
      <c r="J21" s="35">
        <f t="shared" si="3"/>
        <v>0</v>
      </c>
    </row>
    <row r="22" spans="1:10" x14ac:dyDescent="0.25">
      <c r="A22" s="73" t="s">
        <v>74</v>
      </c>
      <c r="B22" s="74"/>
      <c r="C22" s="74"/>
      <c r="D22" s="74"/>
      <c r="E22" s="74"/>
      <c r="F22" s="35">
        <f>F14+F21</f>
        <v>8807</v>
      </c>
      <c r="G22" s="35">
        <f t="shared" ref="G22:J22" si="4">G14+G21</f>
        <v>-0.36999999999534339</v>
      </c>
      <c r="H22" s="35">
        <f t="shared" si="4"/>
        <v>0</v>
      </c>
      <c r="I22" s="35">
        <f t="shared" si="4"/>
        <v>0</v>
      </c>
      <c r="J22" s="35">
        <f t="shared" si="4"/>
        <v>0</v>
      </c>
    </row>
    <row r="23" spans="1:10" ht="18" x14ac:dyDescent="0.25">
      <c r="A23" s="22"/>
      <c r="B23" s="23"/>
      <c r="C23" s="23"/>
      <c r="D23" s="23"/>
      <c r="E23" s="23"/>
      <c r="F23" s="23"/>
      <c r="G23" s="23"/>
      <c r="H23" s="24"/>
      <c r="I23" s="24"/>
      <c r="J23" s="24"/>
    </row>
    <row r="24" spans="1:10" ht="15.75" x14ac:dyDescent="0.25">
      <c r="A24" s="75" t="s">
        <v>75</v>
      </c>
      <c r="B24" s="76"/>
      <c r="C24" s="76"/>
      <c r="D24" s="76"/>
      <c r="E24" s="76"/>
      <c r="F24" s="76"/>
      <c r="G24" s="76"/>
      <c r="H24" s="76"/>
      <c r="I24" s="76"/>
      <c r="J24" s="76"/>
    </row>
    <row r="25" spans="1:10" ht="15.7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</row>
    <row r="26" spans="1:10" ht="25.5" x14ac:dyDescent="0.25">
      <c r="A26" s="31"/>
      <c r="B26" s="32"/>
      <c r="C26" s="32"/>
      <c r="D26" s="33"/>
      <c r="E26" s="34"/>
      <c r="F26" s="3" t="s">
        <v>42</v>
      </c>
      <c r="G26" s="3" t="s">
        <v>40</v>
      </c>
      <c r="H26" s="3" t="s">
        <v>50</v>
      </c>
      <c r="I26" s="3" t="s">
        <v>51</v>
      </c>
      <c r="J26" s="3" t="s">
        <v>52</v>
      </c>
    </row>
    <row r="27" spans="1:10" ht="15" customHeight="1" x14ac:dyDescent="0.25">
      <c r="A27" s="77" t="s">
        <v>76</v>
      </c>
      <c r="B27" s="78"/>
      <c r="C27" s="78"/>
      <c r="D27" s="78"/>
      <c r="E27" s="79"/>
      <c r="F27" s="51">
        <v>0</v>
      </c>
      <c r="G27" s="51">
        <v>0</v>
      </c>
      <c r="H27" s="51">
        <v>0</v>
      </c>
      <c r="I27" s="51">
        <v>0</v>
      </c>
      <c r="J27" s="52">
        <v>0</v>
      </c>
    </row>
    <row r="28" spans="1:10" ht="15" customHeight="1" x14ac:dyDescent="0.25">
      <c r="A28" s="73" t="s">
        <v>77</v>
      </c>
      <c r="B28" s="74"/>
      <c r="C28" s="74"/>
      <c r="D28" s="74"/>
      <c r="E28" s="74"/>
      <c r="F28" s="53">
        <f>F22+F27</f>
        <v>8807</v>
      </c>
      <c r="G28" s="53">
        <f t="shared" ref="G28:J28" si="5">G22+G27</f>
        <v>-0.36999999999534339</v>
      </c>
      <c r="H28" s="53">
        <f t="shared" si="5"/>
        <v>0</v>
      </c>
      <c r="I28" s="53">
        <f t="shared" si="5"/>
        <v>0</v>
      </c>
      <c r="J28" s="54">
        <f t="shared" si="5"/>
        <v>0</v>
      </c>
    </row>
    <row r="29" spans="1:10" ht="45" customHeight="1" x14ac:dyDescent="0.25">
      <c r="A29" s="80" t="s">
        <v>78</v>
      </c>
      <c r="B29" s="81"/>
      <c r="C29" s="81"/>
      <c r="D29" s="81"/>
      <c r="E29" s="82"/>
      <c r="F29" s="53">
        <f>F14+F21+F27-F28</f>
        <v>0</v>
      </c>
      <c r="G29" s="53">
        <f t="shared" ref="G29:J29" si="6">G14+G21+G27-G28</f>
        <v>0</v>
      </c>
      <c r="H29" s="53">
        <f t="shared" si="6"/>
        <v>0</v>
      </c>
      <c r="I29" s="53">
        <f t="shared" si="6"/>
        <v>0</v>
      </c>
      <c r="J29" s="54">
        <f t="shared" si="6"/>
        <v>0</v>
      </c>
    </row>
    <row r="30" spans="1:10" ht="15.75" x14ac:dyDescent="0.25">
      <c r="A30" s="55"/>
      <c r="B30" s="56"/>
      <c r="C30" s="56"/>
      <c r="D30" s="56"/>
      <c r="E30" s="56"/>
      <c r="F30" s="56"/>
      <c r="G30" s="56"/>
      <c r="H30" s="56"/>
      <c r="I30" s="56"/>
      <c r="J30" s="56"/>
    </row>
    <row r="31" spans="1:10" ht="15.75" x14ac:dyDescent="0.25">
      <c r="A31" s="83" t="s">
        <v>72</v>
      </c>
      <c r="B31" s="83"/>
      <c r="C31" s="83"/>
      <c r="D31" s="83"/>
      <c r="E31" s="83"/>
      <c r="F31" s="83"/>
      <c r="G31" s="83"/>
      <c r="H31" s="83"/>
      <c r="I31" s="83"/>
      <c r="J31" s="83"/>
    </row>
    <row r="32" spans="1:10" ht="18" x14ac:dyDescent="0.25">
      <c r="A32" s="57"/>
      <c r="B32" s="58"/>
      <c r="C32" s="58"/>
      <c r="D32" s="58"/>
      <c r="E32" s="58"/>
      <c r="F32" s="58"/>
      <c r="G32" s="58"/>
      <c r="H32" s="59"/>
      <c r="I32" s="59"/>
      <c r="J32" s="59"/>
    </row>
    <row r="33" spans="1:10" ht="25.5" x14ac:dyDescent="0.25">
      <c r="A33" s="60"/>
      <c r="B33" s="61"/>
      <c r="C33" s="61"/>
      <c r="D33" s="62"/>
      <c r="E33" s="63"/>
      <c r="F33" s="64" t="s">
        <v>42</v>
      </c>
      <c r="G33" s="64" t="s">
        <v>40</v>
      </c>
      <c r="H33" s="64" t="s">
        <v>50</v>
      </c>
      <c r="I33" s="64" t="s">
        <v>51</v>
      </c>
      <c r="J33" s="64" t="s">
        <v>52</v>
      </c>
    </row>
    <row r="34" spans="1:10" x14ac:dyDescent="0.25">
      <c r="A34" s="77" t="s">
        <v>76</v>
      </c>
      <c r="B34" s="78"/>
      <c r="C34" s="78"/>
      <c r="D34" s="78"/>
      <c r="E34" s="79"/>
      <c r="F34" s="51">
        <v>0</v>
      </c>
      <c r="G34" s="51">
        <f>F37</f>
        <v>0</v>
      </c>
      <c r="H34" s="51">
        <f>G37</f>
        <v>0</v>
      </c>
      <c r="I34" s="51">
        <f>H37</f>
        <v>0</v>
      </c>
      <c r="J34" s="52">
        <f>I37</f>
        <v>0</v>
      </c>
    </row>
    <row r="35" spans="1:10" ht="28.5" customHeight="1" x14ac:dyDescent="0.25">
      <c r="A35" s="77" t="s">
        <v>79</v>
      </c>
      <c r="B35" s="78"/>
      <c r="C35" s="78"/>
      <c r="D35" s="78"/>
      <c r="E35" s="79"/>
      <c r="F35" s="51">
        <v>0</v>
      </c>
      <c r="G35" s="51">
        <v>0</v>
      </c>
      <c r="H35" s="51">
        <v>0</v>
      </c>
      <c r="I35" s="51">
        <v>0</v>
      </c>
      <c r="J35" s="52">
        <v>0</v>
      </c>
    </row>
    <row r="36" spans="1:10" x14ac:dyDescent="0.25">
      <c r="A36" s="77" t="s">
        <v>80</v>
      </c>
      <c r="B36" s="84"/>
      <c r="C36" s="84"/>
      <c r="D36" s="84"/>
      <c r="E36" s="85"/>
      <c r="F36" s="51">
        <v>0</v>
      </c>
      <c r="G36" s="51">
        <v>0</v>
      </c>
      <c r="H36" s="51">
        <v>0</v>
      </c>
      <c r="I36" s="51">
        <v>0</v>
      </c>
      <c r="J36" s="52">
        <v>0</v>
      </c>
    </row>
    <row r="37" spans="1:10" ht="15" customHeight="1" x14ac:dyDescent="0.25">
      <c r="A37" s="73" t="s">
        <v>77</v>
      </c>
      <c r="B37" s="74"/>
      <c r="C37" s="74"/>
      <c r="D37" s="74"/>
      <c r="E37" s="74"/>
      <c r="F37" s="37">
        <f>F34-F35+F36</f>
        <v>0</v>
      </c>
      <c r="G37" s="37">
        <f t="shared" ref="G37:J37" si="7">G34-G35+G36</f>
        <v>0</v>
      </c>
      <c r="H37" s="37">
        <f t="shared" si="7"/>
        <v>0</v>
      </c>
      <c r="I37" s="37">
        <f t="shared" si="7"/>
        <v>0</v>
      </c>
      <c r="J37" s="65">
        <f t="shared" si="7"/>
        <v>0</v>
      </c>
    </row>
    <row r="38" spans="1:10" ht="17.25" customHeight="1" x14ac:dyDescent="0.25"/>
    <row r="39" spans="1:10" x14ac:dyDescent="0.25">
      <c r="A39" s="71" t="s">
        <v>43</v>
      </c>
      <c r="B39" s="72"/>
      <c r="C39" s="72"/>
      <c r="D39" s="72"/>
      <c r="E39" s="72"/>
      <c r="F39" s="72"/>
      <c r="G39" s="72"/>
      <c r="H39" s="72"/>
      <c r="I39" s="72"/>
      <c r="J39" s="72"/>
    </row>
    <row r="40" spans="1:10" ht="9" customHeight="1" x14ac:dyDescent="0.25"/>
  </sheetData>
  <mergeCells count="24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workbookViewId="0">
      <selection activeCell="F27" sqref="F2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42578125" customWidth="1"/>
    <col min="4" max="9" width="25.28515625" customWidth="1"/>
  </cols>
  <sheetData>
    <row r="1" spans="1:9" ht="42" customHeight="1" x14ac:dyDescent="0.25">
      <c r="A1" s="75" t="s">
        <v>36</v>
      </c>
      <c r="B1" s="75"/>
      <c r="C1" s="75"/>
      <c r="D1" s="75"/>
      <c r="E1" s="75"/>
      <c r="F1" s="75"/>
      <c r="G1" s="75"/>
      <c r="H1" s="75"/>
      <c r="I1" s="75"/>
    </row>
    <row r="2" spans="1:9" ht="18" customHeight="1" x14ac:dyDescent="0.25">
      <c r="A2" s="4"/>
      <c r="B2" s="4"/>
      <c r="C2" s="25"/>
      <c r="D2" s="4"/>
      <c r="E2" s="4"/>
      <c r="F2" s="4"/>
      <c r="G2" s="4"/>
      <c r="H2" s="4"/>
      <c r="I2" s="4"/>
    </row>
    <row r="3" spans="1:9" ht="15.75" customHeight="1" x14ac:dyDescent="0.25">
      <c r="A3" s="75" t="s">
        <v>19</v>
      </c>
      <c r="B3" s="75"/>
      <c r="C3" s="75"/>
      <c r="D3" s="75"/>
      <c r="E3" s="75"/>
      <c r="F3" s="75"/>
      <c r="G3" s="75"/>
      <c r="H3" s="75"/>
      <c r="I3" s="75"/>
    </row>
    <row r="4" spans="1:9" ht="18" x14ac:dyDescent="0.25">
      <c r="A4" s="4"/>
      <c r="B4" s="4"/>
      <c r="C4" s="25"/>
      <c r="D4" s="4"/>
      <c r="E4" s="4"/>
      <c r="F4" s="4"/>
      <c r="G4" s="4"/>
      <c r="H4" s="5"/>
      <c r="I4" s="5"/>
    </row>
    <row r="5" spans="1:9" ht="18" customHeight="1" x14ac:dyDescent="0.25">
      <c r="A5" s="75" t="s">
        <v>4</v>
      </c>
      <c r="B5" s="75"/>
      <c r="C5" s="75"/>
      <c r="D5" s="75"/>
      <c r="E5" s="75"/>
      <c r="F5" s="75"/>
      <c r="G5" s="75"/>
      <c r="H5" s="75"/>
      <c r="I5" s="75"/>
    </row>
    <row r="6" spans="1:9" ht="18" x14ac:dyDescent="0.25">
      <c r="A6" s="4"/>
      <c r="B6" s="4"/>
      <c r="C6" s="25"/>
      <c r="D6" s="4"/>
      <c r="E6" s="4"/>
      <c r="F6" s="4"/>
      <c r="G6" s="4"/>
      <c r="H6" s="5"/>
      <c r="I6" s="5"/>
    </row>
    <row r="7" spans="1:9" ht="15.75" customHeight="1" x14ac:dyDescent="0.25">
      <c r="A7" s="75" t="s">
        <v>53</v>
      </c>
      <c r="B7" s="75"/>
      <c r="C7" s="75"/>
      <c r="D7" s="75"/>
      <c r="E7" s="75"/>
      <c r="F7" s="75"/>
      <c r="G7" s="75"/>
      <c r="H7" s="75"/>
      <c r="I7" s="75"/>
    </row>
    <row r="8" spans="1:9" ht="18" x14ac:dyDescent="0.25">
      <c r="A8" s="4"/>
      <c r="B8" s="4"/>
      <c r="C8" s="25"/>
      <c r="D8" s="4"/>
      <c r="E8" s="4"/>
      <c r="F8" s="4"/>
      <c r="G8" s="4"/>
      <c r="H8" s="5"/>
      <c r="I8" s="5"/>
    </row>
    <row r="9" spans="1:9" ht="25.5" x14ac:dyDescent="0.25">
      <c r="A9" s="21" t="s">
        <v>5</v>
      </c>
      <c r="B9" s="20" t="s">
        <v>6</v>
      </c>
      <c r="C9" s="20" t="s">
        <v>98</v>
      </c>
      <c r="D9" s="20" t="s">
        <v>3</v>
      </c>
      <c r="E9" s="20" t="s">
        <v>39</v>
      </c>
      <c r="F9" s="21" t="s">
        <v>40</v>
      </c>
      <c r="G9" s="21" t="s">
        <v>37</v>
      </c>
      <c r="H9" s="21" t="s">
        <v>29</v>
      </c>
      <c r="I9" s="21" t="s">
        <v>38</v>
      </c>
    </row>
    <row r="10" spans="1:9" x14ac:dyDescent="0.25">
      <c r="A10" s="42"/>
      <c r="B10" s="43"/>
      <c r="C10" s="43"/>
      <c r="D10" s="41" t="s">
        <v>0</v>
      </c>
      <c r="E10" s="66">
        <v>273144</v>
      </c>
      <c r="F10" s="67">
        <v>306795</v>
      </c>
      <c r="G10" s="67">
        <v>322838</v>
      </c>
      <c r="H10" s="67">
        <v>332838</v>
      </c>
      <c r="I10" s="67">
        <v>342838</v>
      </c>
    </row>
    <row r="11" spans="1:9" ht="15.75" customHeight="1" x14ac:dyDescent="0.25">
      <c r="A11" s="11">
        <v>6</v>
      </c>
      <c r="B11" s="11"/>
      <c r="C11" s="11"/>
      <c r="D11" s="11" t="s">
        <v>7</v>
      </c>
      <c r="E11" s="8">
        <v>273144</v>
      </c>
      <c r="F11" s="9">
        <v>306795</v>
      </c>
      <c r="G11" s="9">
        <v>322838</v>
      </c>
      <c r="H11" s="9">
        <v>332838</v>
      </c>
      <c r="I11" s="9">
        <v>342838</v>
      </c>
    </row>
    <row r="12" spans="1:9" ht="38.25" x14ac:dyDescent="0.25">
      <c r="A12" s="11"/>
      <c r="B12" s="11">
        <v>63</v>
      </c>
      <c r="C12" s="11"/>
      <c r="D12" s="16" t="s">
        <v>31</v>
      </c>
      <c r="E12" s="8">
        <v>9605</v>
      </c>
      <c r="F12" s="9">
        <v>9772</v>
      </c>
      <c r="G12" s="9">
        <v>11738</v>
      </c>
      <c r="H12" s="9">
        <v>11738</v>
      </c>
      <c r="I12" s="9">
        <v>11738</v>
      </c>
    </row>
    <row r="13" spans="1:9" ht="25.5" x14ac:dyDescent="0.25">
      <c r="A13" s="11"/>
      <c r="B13" s="16">
        <v>636</v>
      </c>
      <c r="C13" s="16">
        <v>52</v>
      </c>
      <c r="D13" s="16" t="s">
        <v>84</v>
      </c>
      <c r="E13" s="8">
        <v>9605</v>
      </c>
      <c r="F13" s="9">
        <v>9772</v>
      </c>
      <c r="G13" s="9">
        <v>11738</v>
      </c>
      <c r="H13" s="9"/>
      <c r="I13" s="9"/>
    </row>
    <row r="14" spans="1:9" x14ac:dyDescent="0.25">
      <c r="A14" s="12"/>
      <c r="B14" s="28">
        <v>65</v>
      </c>
      <c r="C14" s="28"/>
      <c r="D14" s="13" t="s">
        <v>81</v>
      </c>
      <c r="E14" s="8">
        <v>53186</v>
      </c>
      <c r="F14" s="9">
        <v>72467</v>
      </c>
      <c r="G14" s="9">
        <v>81100</v>
      </c>
      <c r="H14" s="9">
        <v>81100</v>
      </c>
      <c r="I14" s="9">
        <v>81100</v>
      </c>
    </row>
    <row r="15" spans="1:9" x14ac:dyDescent="0.25">
      <c r="A15" s="12"/>
      <c r="B15" s="28">
        <v>652</v>
      </c>
      <c r="C15" s="28">
        <v>43</v>
      </c>
      <c r="D15" s="13" t="s">
        <v>85</v>
      </c>
      <c r="E15" s="8">
        <v>53186</v>
      </c>
      <c r="F15" s="9">
        <v>72467</v>
      </c>
      <c r="G15" s="9">
        <v>81100</v>
      </c>
      <c r="H15" s="9"/>
      <c r="I15" s="9"/>
    </row>
    <row r="16" spans="1:9" x14ac:dyDescent="0.25">
      <c r="A16" s="12"/>
      <c r="B16" s="28">
        <v>66</v>
      </c>
      <c r="C16" s="28"/>
      <c r="D16" s="13" t="s">
        <v>82</v>
      </c>
      <c r="E16" s="8">
        <v>8614</v>
      </c>
      <c r="F16" s="9">
        <v>4556</v>
      </c>
      <c r="G16" s="9"/>
      <c r="H16" s="9"/>
      <c r="I16" s="9"/>
    </row>
    <row r="17" spans="1:9" x14ac:dyDescent="0.25">
      <c r="A17" s="12"/>
      <c r="B17" s="28">
        <v>663</v>
      </c>
      <c r="C17" s="28">
        <v>61</v>
      </c>
      <c r="D17" s="13" t="s">
        <v>97</v>
      </c>
      <c r="E17" s="8">
        <v>8614</v>
      </c>
      <c r="F17" s="9">
        <v>4556</v>
      </c>
      <c r="G17" s="9"/>
      <c r="H17" s="9"/>
      <c r="I17" s="9"/>
    </row>
    <row r="18" spans="1:9" ht="38.25" x14ac:dyDescent="0.25">
      <c r="A18" s="12"/>
      <c r="B18" s="28">
        <v>67</v>
      </c>
      <c r="C18" s="28"/>
      <c r="D18" s="16" t="s">
        <v>33</v>
      </c>
      <c r="E18" s="8">
        <v>201739</v>
      </c>
      <c r="F18" s="9">
        <v>220000</v>
      </c>
      <c r="G18" s="9">
        <v>230000</v>
      </c>
      <c r="H18" s="9">
        <v>240000</v>
      </c>
      <c r="I18" s="9">
        <v>250000</v>
      </c>
    </row>
    <row r="19" spans="1:9" x14ac:dyDescent="0.25">
      <c r="A19" s="12"/>
      <c r="B19" s="12">
        <v>671</v>
      </c>
      <c r="C19" s="12">
        <v>11</v>
      </c>
      <c r="D19" s="16" t="s">
        <v>86</v>
      </c>
      <c r="E19" s="8">
        <v>201739</v>
      </c>
      <c r="F19" s="9">
        <v>220000</v>
      </c>
      <c r="G19" s="9">
        <v>230000</v>
      </c>
      <c r="H19" s="9"/>
      <c r="I19" s="9"/>
    </row>
    <row r="20" spans="1:9" ht="25.5" x14ac:dyDescent="0.25">
      <c r="A20" s="14">
        <v>7</v>
      </c>
      <c r="B20" s="15"/>
      <c r="C20" s="15"/>
      <c r="D20" s="26" t="s">
        <v>8</v>
      </c>
      <c r="E20" s="8"/>
      <c r="F20" s="9"/>
      <c r="G20" s="9"/>
      <c r="H20" s="9"/>
      <c r="I20" s="9"/>
    </row>
    <row r="21" spans="1:9" ht="38.25" x14ac:dyDescent="0.25">
      <c r="A21" s="16"/>
      <c r="B21" s="16">
        <v>72</v>
      </c>
      <c r="C21" s="16"/>
      <c r="D21" s="27" t="s">
        <v>30</v>
      </c>
      <c r="E21" s="8"/>
      <c r="F21" s="9"/>
      <c r="G21" s="9"/>
      <c r="H21" s="9"/>
      <c r="I21" s="10"/>
    </row>
    <row r="24" spans="1:9" ht="15.75" x14ac:dyDescent="0.25">
      <c r="A24" s="75" t="s">
        <v>54</v>
      </c>
      <c r="B24" s="94"/>
      <c r="C24" s="94"/>
      <c r="D24" s="94"/>
      <c r="E24" s="94"/>
      <c r="F24" s="94"/>
      <c r="G24" s="94"/>
      <c r="H24" s="94"/>
      <c r="I24" s="94"/>
    </row>
    <row r="25" spans="1:9" ht="18" x14ac:dyDescent="0.25">
      <c r="A25" s="4"/>
      <c r="B25" s="4"/>
      <c r="C25" s="25"/>
      <c r="D25" s="4"/>
      <c r="E25" s="4"/>
      <c r="F25" s="4"/>
      <c r="G25" s="4"/>
      <c r="H25" s="5"/>
      <c r="I25" s="5"/>
    </row>
    <row r="26" spans="1:9" ht="25.5" x14ac:dyDescent="0.25">
      <c r="A26" s="21" t="s">
        <v>5</v>
      </c>
      <c r="B26" s="20" t="s">
        <v>6</v>
      </c>
      <c r="C26" s="20" t="s">
        <v>98</v>
      </c>
      <c r="D26" s="20" t="s">
        <v>9</v>
      </c>
      <c r="E26" s="20" t="s">
        <v>39</v>
      </c>
      <c r="F26" s="21" t="s">
        <v>40</v>
      </c>
      <c r="G26" s="21" t="s">
        <v>37</v>
      </c>
      <c r="H26" s="21" t="s">
        <v>29</v>
      </c>
      <c r="I26" s="21" t="s">
        <v>38</v>
      </c>
    </row>
    <row r="27" spans="1:9" x14ac:dyDescent="0.25">
      <c r="A27" s="42"/>
      <c r="B27" s="43"/>
      <c r="C27" s="43"/>
      <c r="D27" s="41" t="s">
        <v>120</v>
      </c>
      <c r="E27" s="66">
        <v>264337</v>
      </c>
      <c r="F27" s="67">
        <v>306795</v>
      </c>
      <c r="G27" s="67">
        <v>322838</v>
      </c>
      <c r="H27" s="67">
        <v>332838</v>
      </c>
      <c r="I27" s="67">
        <v>342838</v>
      </c>
    </row>
    <row r="28" spans="1:9" ht="15.75" customHeight="1" x14ac:dyDescent="0.25">
      <c r="A28" s="11">
        <v>3</v>
      </c>
      <c r="B28" s="11"/>
      <c r="C28" s="11"/>
      <c r="D28" s="11" t="s">
        <v>10</v>
      </c>
      <c r="E28" s="8">
        <v>256260</v>
      </c>
      <c r="F28" s="9">
        <v>302239</v>
      </c>
      <c r="G28" s="9">
        <v>322838</v>
      </c>
      <c r="H28" s="9">
        <v>332838</v>
      </c>
      <c r="I28" s="9">
        <v>342838</v>
      </c>
    </row>
    <row r="29" spans="1:9" ht="15.75" customHeight="1" x14ac:dyDescent="0.25">
      <c r="A29" s="11"/>
      <c r="B29" s="16">
        <v>31</v>
      </c>
      <c r="C29" s="16"/>
      <c r="D29" s="16" t="s">
        <v>11</v>
      </c>
      <c r="E29" s="8">
        <v>179338</v>
      </c>
      <c r="F29" s="9">
        <v>224141</v>
      </c>
      <c r="G29" s="9">
        <v>231184</v>
      </c>
      <c r="H29" s="9">
        <v>232378</v>
      </c>
      <c r="I29" s="9">
        <v>235406</v>
      </c>
    </row>
    <row r="30" spans="1:9" ht="15.75" customHeight="1" x14ac:dyDescent="0.25">
      <c r="A30" s="11"/>
      <c r="B30" s="16">
        <v>311</v>
      </c>
      <c r="C30" s="16">
        <v>11</v>
      </c>
      <c r="D30" s="16" t="s">
        <v>87</v>
      </c>
      <c r="E30" s="8">
        <v>151801</v>
      </c>
      <c r="F30" s="9">
        <v>179176</v>
      </c>
      <c r="G30" s="9">
        <v>194340</v>
      </c>
      <c r="H30" s="9"/>
      <c r="I30" s="9"/>
    </row>
    <row r="31" spans="1:9" ht="15.75" customHeight="1" x14ac:dyDescent="0.25">
      <c r="A31" s="11"/>
      <c r="B31" s="16">
        <v>312</v>
      </c>
      <c r="C31" s="16">
        <v>11</v>
      </c>
      <c r="D31" s="16" t="s">
        <v>88</v>
      </c>
      <c r="E31" s="8">
        <v>4212</v>
      </c>
      <c r="F31" s="9">
        <v>15401</v>
      </c>
      <c r="G31" s="9">
        <v>4778</v>
      </c>
      <c r="H31" s="9"/>
      <c r="I31" s="9"/>
    </row>
    <row r="32" spans="1:9" ht="15.75" customHeight="1" x14ac:dyDescent="0.25">
      <c r="A32" s="11"/>
      <c r="B32" s="16">
        <v>313</v>
      </c>
      <c r="C32" s="16">
        <v>11</v>
      </c>
      <c r="D32" s="16" t="s">
        <v>89</v>
      </c>
      <c r="E32" s="8">
        <v>23325</v>
      </c>
      <c r="F32" s="9">
        <v>29564</v>
      </c>
      <c r="G32" s="9">
        <v>32066</v>
      </c>
      <c r="H32" s="9"/>
      <c r="I32" s="9"/>
    </row>
    <row r="33" spans="1:9" x14ac:dyDescent="0.25">
      <c r="A33" s="12"/>
      <c r="B33" s="12">
        <v>32</v>
      </c>
      <c r="C33" s="12"/>
      <c r="D33" s="12" t="s">
        <v>22</v>
      </c>
      <c r="E33" s="8">
        <v>72592</v>
      </c>
      <c r="F33" s="9">
        <v>75444</v>
      </c>
      <c r="G33" s="9">
        <v>89654</v>
      </c>
      <c r="H33" s="9">
        <v>98260</v>
      </c>
      <c r="I33" s="9">
        <v>105132</v>
      </c>
    </row>
    <row r="34" spans="1:9" x14ac:dyDescent="0.25">
      <c r="A34" s="12"/>
      <c r="B34" s="12">
        <v>321</v>
      </c>
      <c r="C34" s="12">
        <v>11</v>
      </c>
      <c r="D34" s="12" t="s">
        <v>90</v>
      </c>
      <c r="E34" s="8">
        <v>16770</v>
      </c>
      <c r="F34" s="9">
        <v>12542</v>
      </c>
      <c r="G34" s="9">
        <v>21606</v>
      </c>
      <c r="H34" s="9"/>
      <c r="I34" s="9"/>
    </row>
    <row r="35" spans="1:9" x14ac:dyDescent="0.25">
      <c r="A35" s="12"/>
      <c r="B35" s="12">
        <v>322</v>
      </c>
      <c r="C35" s="12">
        <v>11</v>
      </c>
      <c r="D35" s="12" t="s">
        <v>99</v>
      </c>
      <c r="E35" s="8">
        <v>5631</v>
      </c>
      <c r="F35" s="9"/>
      <c r="G35" s="9"/>
      <c r="H35" s="9"/>
      <c r="I35" s="9"/>
    </row>
    <row r="36" spans="1:9" x14ac:dyDescent="0.25">
      <c r="A36" s="12"/>
      <c r="B36" s="12">
        <v>322</v>
      </c>
      <c r="C36" s="12"/>
      <c r="D36" s="12" t="s">
        <v>91</v>
      </c>
      <c r="E36" s="8">
        <v>28547</v>
      </c>
      <c r="F36" s="9">
        <v>38971</v>
      </c>
      <c r="G36" s="9">
        <v>42138</v>
      </c>
      <c r="H36" s="9"/>
      <c r="I36" s="9"/>
    </row>
    <row r="37" spans="1:9" x14ac:dyDescent="0.25">
      <c r="A37" s="12"/>
      <c r="B37" s="12">
        <v>323</v>
      </c>
      <c r="C37" s="12"/>
      <c r="D37" s="12" t="s">
        <v>92</v>
      </c>
      <c r="E37" s="8">
        <v>20284</v>
      </c>
      <c r="F37" s="9">
        <v>22803</v>
      </c>
      <c r="G37" s="9">
        <v>24810</v>
      </c>
      <c r="H37" s="9"/>
      <c r="I37" s="9"/>
    </row>
    <row r="38" spans="1:9" x14ac:dyDescent="0.25">
      <c r="A38" s="12"/>
      <c r="B38" s="12">
        <v>329</v>
      </c>
      <c r="C38" s="12"/>
      <c r="D38" s="12" t="s">
        <v>93</v>
      </c>
      <c r="E38" s="8">
        <v>1360</v>
      </c>
      <c r="F38" s="9">
        <v>1128</v>
      </c>
      <c r="G38" s="9">
        <v>1100</v>
      </c>
      <c r="H38" s="9"/>
      <c r="I38" s="9"/>
    </row>
    <row r="39" spans="1:9" x14ac:dyDescent="0.25">
      <c r="A39" s="12"/>
      <c r="B39" s="12">
        <v>34</v>
      </c>
      <c r="C39" s="12"/>
      <c r="D39" s="12" t="s">
        <v>83</v>
      </c>
      <c r="E39" s="8">
        <v>4330</v>
      </c>
      <c r="F39" s="9">
        <v>2654</v>
      </c>
      <c r="G39" s="9">
        <v>2000</v>
      </c>
      <c r="H39" s="9">
        <v>2200</v>
      </c>
      <c r="I39" s="9">
        <v>2300</v>
      </c>
    </row>
    <row r="40" spans="1:9" x14ac:dyDescent="0.25">
      <c r="A40" s="12"/>
      <c r="B40" s="12">
        <v>343</v>
      </c>
      <c r="C40" s="12"/>
      <c r="D40" s="13" t="s">
        <v>94</v>
      </c>
      <c r="E40" s="8">
        <v>4330</v>
      </c>
      <c r="F40" s="9">
        <v>2654</v>
      </c>
      <c r="G40" s="9">
        <v>2000</v>
      </c>
      <c r="H40" s="9"/>
      <c r="I40" s="9"/>
    </row>
    <row r="41" spans="1:9" ht="25.5" x14ac:dyDescent="0.25">
      <c r="A41" s="14">
        <v>4</v>
      </c>
      <c r="B41" s="15"/>
      <c r="C41" s="15"/>
      <c r="D41" s="26" t="s">
        <v>12</v>
      </c>
      <c r="E41" s="8">
        <v>8077</v>
      </c>
      <c r="F41" s="9">
        <v>4556</v>
      </c>
      <c r="G41" s="9"/>
      <c r="H41" s="9"/>
      <c r="I41" s="9"/>
    </row>
    <row r="42" spans="1:9" ht="38.25" x14ac:dyDescent="0.25">
      <c r="A42" s="16"/>
      <c r="B42" s="16">
        <v>41</v>
      </c>
      <c r="C42" s="16">
        <v>61</v>
      </c>
      <c r="D42" s="27" t="s">
        <v>13</v>
      </c>
      <c r="E42" s="8">
        <v>8077</v>
      </c>
      <c r="F42" s="9">
        <v>4556</v>
      </c>
      <c r="G42" s="9"/>
      <c r="H42" s="9"/>
      <c r="I42" s="10"/>
    </row>
  </sheetData>
  <mergeCells count="5">
    <mergeCell ref="A24:I24"/>
    <mergeCell ref="A1:I1"/>
    <mergeCell ref="A3:I3"/>
    <mergeCell ref="A5:I5"/>
    <mergeCell ref="A7:I7"/>
  </mergeCells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workbookViewId="0">
      <selection activeCell="C35" sqref="C35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75" t="s">
        <v>36</v>
      </c>
      <c r="B1" s="75"/>
      <c r="C1" s="75"/>
      <c r="D1" s="75"/>
      <c r="E1" s="75"/>
      <c r="F1" s="75"/>
    </row>
    <row r="2" spans="1:6" ht="18" customHeight="1" x14ac:dyDescent="0.25">
      <c r="A2" s="25"/>
      <c r="B2" s="25"/>
      <c r="C2" s="25"/>
      <c r="D2" s="25"/>
      <c r="E2" s="25"/>
      <c r="F2" s="25"/>
    </row>
    <row r="3" spans="1:6" ht="15.75" customHeight="1" x14ac:dyDescent="0.25">
      <c r="A3" s="75" t="s">
        <v>19</v>
      </c>
      <c r="B3" s="75"/>
      <c r="C3" s="75"/>
      <c r="D3" s="75"/>
      <c r="E3" s="75"/>
      <c r="F3" s="75"/>
    </row>
    <row r="4" spans="1:6" ht="18" x14ac:dyDescent="0.25">
      <c r="B4" s="25"/>
      <c r="C4" s="25"/>
      <c r="D4" s="25"/>
      <c r="E4" s="5"/>
      <c r="F4" s="5"/>
    </row>
    <row r="5" spans="1:6" ht="18" customHeight="1" x14ac:dyDescent="0.25">
      <c r="A5" s="75" t="s">
        <v>4</v>
      </c>
      <c r="B5" s="75"/>
      <c r="C5" s="75"/>
      <c r="D5" s="75"/>
      <c r="E5" s="75"/>
      <c r="F5" s="75"/>
    </row>
    <row r="6" spans="1:6" ht="18" x14ac:dyDescent="0.25">
      <c r="A6" s="25"/>
      <c r="B6" s="25"/>
      <c r="C6" s="25"/>
      <c r="D6" s="25"/>
      <c r="E6" s="5"/>
      <c r="F6" s="5"/>
    </row>
    <row r="7" spans="1:6" ht="15.75" customHeight="1" x14ac:dyDescent="0.25">
      <c r="A7" s="75" t="s">
        <v>55</v>
      </c>
      <c r="B7" s="75"/>
      <c r="C7" s="75"/>
      <c r="D7" s="75"/>
      <c r="E7" s="75"/>
      <c r="F7" s="75"/>
    </row>
    <row r="8" spans="1:6" ht="18" x14ac:dyDescent="0.25">
      <c r="A8" s="25"/>
      <c r="B8" s="25"/>
      <c r="C8" s="25"/>
      <c r="D8" s="25"/>
      <c r="E8" s="5"/>
      <c r="F8" s="5"/>
    </row>
    <row r="9" spans="1:6" ht="25.5" x14ac:dyDescent="0.25">
      <c r="A9" s="21" t="s">
        <v>57</v>
      </c>
      <c r="B9" s="20" t="s">
        <v>39</v>
      </c>
      <c r="C9" s="21" t="s">
        <v>40</v>
      </c>
      <c r="D9" s="21" t="s">
        <v>37</v>
      </c>
      <c r="E9" s="21" t="s">
        <v>29</v>
      </c>
      <c r="F9" s="21" t="s">
        <v>38</v>
      </c>
    </row>
    <row r="10" spans="1:6" x14ac:dyDescent="0.25">
      <c r="A10" s="44" t="s">
        <v>0</v>
      </c>
      <c r="B10" s="66">
        <v>273144</v>
      </c>
      <c r="C10" s="67">
        <v>306795</v>
      </c>
      <c r="D10" s="67">
        <v>322838</v>
      </c>
      <c r="E10" s="67">
        <v>332838</v>
      </c>
      <c r="F10" s="67">
        <v>342838</v>
      </c>
    </row>
    <row r="11" spans="1:6" x14ac:dyDescent="0.25">
      <c r="A11" s="26" t="s">
        <v>62</v>
      </c>
      <c r="B11" s="67">
        <v>201739</v>
      </c>
      <c r="C11" s="67">
        <v>220000</v>
      </c>
      <c r="D11" s="67">
        <v>230000</v>
      </c>
      <c r="E11" s="67">
        <v>240000</v>
      </c>
      <c r="F11" s="67">
        <v>250000</v>
      </c>
    </row>
    <row r="12" spans="1:6" x14ac:dyDescent="0.25">
      <c r="A12" s="13" t="s">
        <v>63</v>
      </c>
      <c r="B12" s="9">
        <v>201739</v>
      </c>
      <c r="C12" s="9">
        <v>220000</v>
      </c>
      <c r="D12" s="9">
        <v>230000</v>
      </c>
      <c r="E12" s="9">
        <v>240000</v>
      </c>
      <c r="F12" s="9">
        <v>250000</v>
      </c>
    </row>
    <row r="13" spans="1:6" x14ac:dyDescent="0.25">
      <c r="A13" s="12" t="s">
        <v>32</v>
      </c>
      <c r="B13" s="9"/>
      <c r="C13" s="9"/>
      <c r="D13" s="9"/>
      <c r="E13" s="9"/>
      <c r="F13" s="9"/>
    </row>
    <row r="14" spans="1:6" ht="25.5" x14ac:dyDescent="0.25">
      <c r="A14" s="11" t="s">
        <v>60</v>
      </c>
      <c r="B14" s="68">
        <v>62791</v>
      </c>
      <c r="C14" s="69">
        <v>72467</v>
      </c>
      <c r="D14" s="69">
        <v>81100</v>
      </c>
      <c r="E14" s="69">
        <v>81100</v>
      </c>
      <c r="F14" s="69">
        <v>81100</v>
      </c>
    </row>
    <row r="15" spans="1:6" ht="25.5" x14ac:dyDescent="0.25">
      <c r="A15" s="18" t="s">
        <v>61</v>
      </c>
      <c r="B15" s="8">
        <v>62791</v>
      </c>
      <c r="C15" s="9">
        <v>72467</v>
      </c>
      <c r="D15" s="9">
        <v>81100</v>
      </c>
      <c r="E15" s="9">
        <v>81100</v>
      </c>
      <c r="F15" s="9">
        <v>81100</v>
      </c>
    </row>
    <row r="16" spans="1:6" x14ac:dyDescent="0.25">
      <c r="A16" s="44" t="s">
        <v>58</v>
      </c>
      <c r="B16" s="68">
        <v>8614</v>
      </c>
      <c r="C16" s="69">
        <v>9772</v>
      </c>
      <c r="D16" s="69">
        <v>11738</v>
      </c>
      <c r="E16" s="69">
        <v>11738</v>
      </c>
      <c r="F16" s="70">
        <v>11738</v>
      </c>
    </row>
    <row r="17" spans="1:6" x14ac:dyDescent="0.25">
      <c r="A17" s="13" t="s">
        <v>59</v>
      </c>
      <c r="B17" s="8">
        <v>8614</v>
      </c>
      <c r="C17" s="9">
        <v>9772</v>
      </c>
      <c r="D17" s="9">
        <v>11738</v>
      </c>
      <c r="E17" s="9">
        <v>11738</v>
      </c>
      <c r="F17" s="10">
        <v>11738</v>
      </c>
    </row>
    <row r="18" spans="1:6" x14ac:dyDescent="0.25">
      <c r="A18" s="112" t="s">
        <v>121</v>
      </c>
      <c r="B18" s="110"/>
      <c r="C18" s="113">
        <v>4556</v>
      </c>
      <c r="D18" s="110"/>
      <c r="E18" s="110"/>
      <c r="F18" s="111"/>
    </row>
    <row r="19" spans="1:6" x14ac:dyDescent="0.25">
      <c r="A19" t="s">
        <v>122</v>
      </c>
      <c r="C19" s="110">
        <v>4556</v>
      </c>
    </row>
    <row r="21" spans="1:6" ht="15.75" customHeight="1" x14ac:dyDescent="0.25">
      <c r="A21" s="75" t="s">
        <v>56</v>
      </c>
      <c r="B21" s="75"/>
      <c r="C21" s="75"/>
      <c r="D21" s="75"/>
      <c r="E21" s="75"/>
      <c r="F21" s="75"/>
    </row>
    <row r="22" spans="1:6" ht="18" x14ac:dyDescent="0.25">
      <c r="A22" s="25"/>
      <c r="B22" s="25"/>
      <c r="C22" s="25"/>
      <c r="D22" s="25"/>
      <c r="E22" s="5"/>
      <c r="F22" s="5"/>
    </row>
    <row r="23" spans="1:6" ht="25.5" x14ac:dyDescent="0.25">
      <c r="A23" s="21" t="s">
        <v>57</v>
      </c>
      <c r="B23" s="20" t="s">
        <v>39</v>
      </c>
      <c r="C23" s="21" t="s">
        <v>40</v>
      </c>
      <c r="D23" s="21" t="s">
        <v>37</v>
      </c>
      <c r="E23" s="21" t="s">
        <v>29</v>
      </c>
      <c r="F23" s="21" t="s">
        <v>38</v>
      </c>
    </row>
    <row r="24" spans="1:6" x14ac:dyDescent="0.25">
      <c r="A24" s="44" t="s">
        <v>1</v>
      </c>
      <c r="B24" s="66">
        <v>264337</v>
      </c>
      <c r="C24" s="67">
        <v>306795</v>
      </c>
      <c r="D24" s="67">
        <v>322838</v>
      </c>
      <c r="E24" s="67">
        <v>332838</v>
      </c>
      <c r="F24" s="67">
        <v>342838</v>
      </c>
    </row>
    <row r="25" spans="1:6" ht="15.75" customHeight="1" x14ac:dyDescent="0.25">
      <c r="A25" s="26" t="s">
        <v>62</v>
      </c>
      <c r="B25" s="8">
        <v>179338</v>
      </c>
      <c r="C25" s="69">
        <v>220000</v>
      </c>
      <c r="D25" s="9">
        <v>230000</v>
      </c>
      <c r="E25" s="9">
        <v>240000</v>
      </c>
      <c r="F25" s="9">
        <v>250000</v>
      </c>
    </row>
    <row r="26" spans="1:6" x14ac:dyDescent="0.25">
      <c r="A26" s="13" t="s">
        <v>63</v>
      </c>
      <c r="B26" s="8">
        <v>179338</v>
      </c>
      <c r="C26" s="9">
        <v>220000</v>
      </c>
      <c r="D26" s="9">
        <v>230000</v>
      </c>
      <c r="E26" s="9">
        <v>240000</v>
      </c>
      <c r="F26" s="9">
        <v>250000</v>
      </c>
    </row>
    <row r="27" spans="1:6" x14ac:dyDescent="0.25">
      <c r="A27" s="13" t="s">
        <v>115</v>
      </c>
      <c r="B27" s="8">
        <v>76385</v>
      </c>
      <c r="C27" s="69">
        <v>72467</v>
      </c>
      <c r="D27" s="9">
        <v>81100</v>
      </c>
      <c r="E27" s="9">
        <v>81100</v>
      </c>
      <c r="F27" s="9">
        <v>81100</v>
      </c>
    </row>
    <row r="28" spans="1:6" x14ac:dyDescent="0.25">
      <c r="A28" s="28" t="s">
        <v>123</v>
      </c>
      <c r="B28" s="8">
        <v>8614</v>
      </c>
      <c r="C28" s="69">
        <v>9772</v>
      </c>
      <c r="D28" s="9">
        <v>11738</v>
      </c>
      <c r="E28" s="9">
        <v>11738</v>
      </c>
      <c r="F28" s="9">
        <v>11738</v>
      </c>
    </row>
    <row r="29" spans="1:6" x14ac:dyDescent="0.25">
      <c r="A29" s="26" t="s">
        <v>116</v>
      </c>
      <c r="B29" s="8">
        <v>8614</v>
      </c>
      <c r="C29" s="9">
        <v>9772</v>
      </c>
      <c r="D29" s="9">
        <v>11738</v>
      </c>
      <c r="E29" s="9">
        <v>11738</v>
      </c>
      <c r="F29" s="9">
        <v>11738</v>
      </c>
    </row>
    <row r="30" spans="1:6" x14ac:dyDescent="0.25">
      <c r="A30" s="116" t="s">
        <v>121</v>
      </c>
      <c r="B30" s="8"/>
      <c r="C30" s="69">
        <v>4556</v>
      </c>
      <c r="D30" s="9"/>
      <c r="E30" s="9"/>
      <c r="F30" s="10"/>
    </row>
    <row r="31" spans="1:6" x14ac:dyDescent="0.25">
      <c r="A31" s="114" t="s">
        <v>122</v>
      </c>
      <c r="C31" s="115">
        <v>4556</v>
      </c>
    </row>
  </sheetData>
  <mergeCells count="5">
    <mergeCell ref="A1:F1"/>
    <mergeCell ref="A3:F3"/>
    <mergeCell ref="A5:F5"/>
    <mergeCell ref="A7:F7"/>
    <mergeCell ref="A21:F21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workbookViewId="0">
      <selection activeCell="C20" sqref="C20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75" t="s">
        <v>36</v>
      </c>
      <c r="B1" s="75"/>
      <c r="C1" s="75"/>
      <c r="D1" s="75"/>
      <c r="E1" s="75"/>
      <c r="F1" s="75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75" t="s">
        <v>19</v>
      </c>
      <c r="B3" s="75"/>
      <c r="C3" s="75"/>
      <c r="D3" s="75"/>
      <c r="E3" s="88"/>
      <c r="F3" s="88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75" t="s">
        <v>4</v>
      </c>
      <c r="B5" s="76"/>
      <c r="C5" s="76"/>
      <c r="D5" s="76"/>
      <c r="E5" s="76"/>
      <c r="F5" s="76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75" t="s">
        <v>14</v>
      </c>
      <c r="B7" s="94"/>
      <c r="C7" s="94"/>
      <c r="D7" s="94"/>
      <c r="E7" s="94"/>
      <c r="F7" s="94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21" t="s">
        <v>57</v>
      </c>
      <c r="B9" s="20" t="s">
        <v>39</v>
      </c>
      <c r="C9" s="21" t="s">
        <v>40</v>
      </c>
      <c r="D9" s="21" t="s">
        <v>37</v>
      </c>
      <c r="E9" s="21" t="s">
        <v>29</v>
      </c>
      <c r="F9" s="21" t="s">
        <v>38</v>
      </c>
    </row>
    <row r="10" spans="1:6" ht="15.75" customHeight="1" x14ac:dyDescent="0.25">
      <c r="A10" s="11" t="s">
        <v>15</v>
      </c>
      <c r="B10" s="8">
        <v>264337</v>
      </c>
      <c r="C10" s="9">
        <v>306795</v>
      </c>
      <c r="D10" s="9">
        <v>322838</v>
      </c>
      <c r="E10" s="9">
        <v>332838</v>
      </c>
      <c r="F10" s="9">
        <v>342838</v>
      </c>
    </row>
    <row r="11" spans="1:6" ht="15.75" customHeight="1" x14ac:dyDescent="0.25">
      <c r="A11" s="11" t="s">
        <v>100</v>
      </c>
      <c r="B11" s="8">
        <v>264337</v>
      </c>
      <c r="C11" s="9">
        <v>306795</v>
      </c>
      <c r="D11" s="9">
        <v>322838</v>
      </c>
      <c r="E11" s="9">
        <v>332838</v>
      </c>
      <c r="F11" s="9">
        <v>372838</v>
      </c>
    </row>
    <row r="12" spans="1:6" x14ac:dyDescent="0.25">
      <c r="A12" s="18" t="s">
        <v>101</v>
      </c>
      <c r="B12" s="8">
        <v>264337</v>
      </c>
      <c r="C12" s="9">
        <v>306795</v>
      </c>
      <c r="D12" s="9">
        <v>322838</v>
      </c>
      <c r="E12" s="9">
        <v>332838</v>
      </c>
      <c r="F12" s="9">
        <v>372838</v>
      </c>
    </row>
    <row r="13" spans="1:6" x14ac:dyDescent="0.25">
      <c r="A13" s="17" t="s">
        <v>102</v>
      </c>
      <c r="B13" s="8">
        <v>264337</v>
      </c>
      <c r="C13" s="9">
        <v>306795</v>
      </c>
      <c r="D13" s="9">
        <v>322838</v>
      </c>
      <c r="E13" s="9">
        <v>332838</v>
      </c>
      <c r="F13" s="9">
        <v>372838</v>
      </c>
    </row>
    <row r="14" spans="1:6" x14ac:dyDescent="0.25">
      <c r="A14" s="11"/>
      <c r="B14" s="8"/>
      <c r="C14" s="9"/>
      <c r="D14" s="9"/>
      <c r="E14" s="9"/>
      <c r="F14" s="10"/>
    </row>
    <row r="15" spans="1:6" x14ac:dyDescent="0.25">
      <c r="A15" s="19"/>
      <c r="B15" s="8"/>
      <c r="C15" s="9"/>
      <c r="D15" s="9"/>
      <c r="E15" s="9"/>
      <c r="F15" s="10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tabSelected="1" workbookViewId="0">
      <selection activeCell="C7" sqref="C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42578125" customWidth="1"/>
    <col min="4" max="9" width="25.28515625" customWidth="1"/>
  </cols>
  <sheetData>
    <row r="1" spans="1:9" ht="42" customHeight="1" x14ac:dyDescent="0.25">
      <c r="A1" s="75" t="s">
        <v>36</v>
      </c>
      <c r="B1" s="75"/>
      <c r="C1" s="75"/>
      <c r="D1" s="75"/>
      <c r="E1" s="75"/>
      <c r="F1" s="75"/>
      <c r="G1" s="75"/>
      <c r="H1" s="75"/>
      <c r="I1" s="75"/>
    </row>
    <row r="2" spans="1:9" ht="18" customHeight="1" x14ac:dyDescent="0.25">
      <c r="A2" s="4"/>
      <c r="B2" s="4"/>
      <c r="C2" s="25"/>
      <c r="D2" s="4"/>
      <c r="E2" s="4"/>
      <c r="F2" s="4"/>
      <c r="G2" s="4"/>
      <c r="H2" s="4"/>
      <c r="I2" s="4"/>
    </row>
    <row r="3" spans="1:9" ht="15.75" customHeight="1" x14ac:dyDescent="0.25">
      <c r="A3" s="75" t="s">
        <v>19</v>
      </c>
      <c r="B3" s="75"/>
      <c r="C3" s="75"/>
      <c r="D3" s="75"/>
      <c r="E3" s="75"/>
      <c r="F3" s="75"/>
      <c r="G3" s="75"/>
      <c r="H3" s="75"/>
      <c r="I3" s="75"/>
    </row>
    <row r="4" spans="1:9" ht="18" x14ac:dyDescent="0.25">
      <c r="A4" s="4"/>
      <c r="B4" s="4"/>
      <c r="C4" s="25"/>
      <c r="D4" s="4"/>
      <c r="E4" s="4"/>
      <c r="F4" s="4"/>
      <c r="G4" s="4"/>
      <c r="H4" s="5"/>
      <c r="I4" s="5"/>
    </row>
    <row r="5" spans="1:9" ht="18" customHeight="1" x14ac:dyDescent="0.25">
      <c r="A5" s="75" t="s">
        <v>66</v>
      </c>
      <c r="B5" s="75"/>
      <c r="C5" s="75"/>
      <c r="D5" s="75"/>
      <c r="E5" s="75"/>
      <c r="F5" s="75"/>
      <c r="G5" s="75"/>
      <c r="H5" s="75"/>
      <c r="I5" s="75"/>
    </row>
    <row r="6" spans="1:9" ht="18" x14ac:dyDescent="0.25">
      <c r="A6" s="4"/>
      <c r="B6" s="4"/>
      <c r="C6" s="25"/>
      <c r="D6" s="4"/>
      <c r="E6" s="4"/>
      <c r="F6" s="4"/>
      <c r="G6" s="4"/>
      <c r="H6" s="5"/>
      <c r="I6" s="5"/>
    </row>
    <row r="7" spans="1:9" ht="25.5" x14ac:dyDescent="0.25">
      <c r="A7" s="21" t="s">
        <v>5</v>
      </c>
      <c r="B7" s="20" t="s">
        <v>6</v>
      </c>
      <c r="C7" s="20" t="s">
        <v>98</v>
      </c>
      <c r="D7" s="20" t="s">
        <v>35</v>
      </c>
      <c r="E7" s="20" t="s">
        <v>39</v>
      </c>
      <c r="F7" s="21" t="s">
        <v>40</v>
      </c>
      <c r="G7" s="21" t="s">
        <v>37</v>
      </c>
      <c r="H7" s="21" t="s">
        <v>29</v>
      </c>
      <c r="I7" s="21" t="s">
        <v>38</v>
      </c>
    </row>
    <row r="8" spans="1:9" x14ac:dyDescent="0.25">
      <c r="A8" s="42"/>
      <c r="B8" s="43"/>
      <c r="C8" s="43"/>
      <c r="D8" s="41" t="s">
        <v>68</v>
      </c>
      <c r="E8" s="43"/>
      <c r="F8" s="42"/>
      <c r="G8" s="42"/>
      <c r="H8" s="42"/>
      <c r="I8" s="42"/>
    </row>
    <row r="9" spans="1:9" ht="25.5" x14ac:dyDescent="0.25">
      <c r="A9" s="11">
        <v>8</v>
      </c>
      <c r="B9" s="11"/>
      <c r="C9" s="11"/>
      <c r="D9" s="11" t="s">
        <v>16</v>
      </c>
      <c r="E9" s="8"/>
      <c r="F9" s="9"/>
      <c r="G9" s="9"/>
      <c r="H9" s="9"/>
      <c r="I9" s="9"/>
    </row>
    <row r="10" spans="1:9" x14ac:dyDescent="0.25">
      <c r="A10" s="11"/>
      <c r="B10" s="16">
        <v>84</v>
      </c>
      <c r="C10" s="16"/>
      <c r="D10" s="16" t="s">
        <v>23</v>
      </c>
      <c r="E10" s="8"/>
      <c r="F10" s="9"/>
      <c r="G10" s="9"/>
      <c r="H10" s="9"/>
      <c r="I10" s="9"/>
    </row>
    <row r="11" spans="1:9" x14ac:dyDescent="0.25">
      <c r="A11" s="11"/>
      <c r="B11" s="16"/>
      <c r="C11" s="45"/>
      <c r="D11" s="45"/>
      <c r="E11" s="8"/>
      <c r="F11" s="9"/>
      <c r="G11" s="9"/>
      <c r="H11" s="9"/>
      <c r="I11" s="9"/>
    </row>
    <row r="12" spans="1:9" x14ac:dyDescent="0.25">
      <c r="A12" s="11"/>
      <c r="B12" s="16"/>
      <c r="C12" s="45"/>
      <c r="D12" s="41" t="s">
        <v>71</v>
      </c>
      <c r="E12" s="8"/>
      <c r="F12" s="9"/>
      <c r="G12" s="9"/>
      <c r="H12" s="9"/>
      <c r="I12" s="9"/>
    </row>
    <row r="13" spans="1:9" ht="25.5" x14ac:dyDescent="0.25">
      <c r="A13" s="14">
        <v>5</v>
      </c>
      <c r="B13" s="15"/>
      <c r="C13" s="15"/>
      <c r="D13" s="26" t="s">
        <v>17</v>
      </c>
      <c r="E13" s="8"/>
      <c r="F13" s="9"/>
      <c r="G13" s="9"/>
      <c r="H13" s="9"/>
      <c r="I13" s="9"/>
    </row>
    <row r="14" spans="1:9" ht="25.5" x14ac:dyDescent="0.25">
      <c r="A14" s="16"/>
      <c r="B14" s="16">
        <v>54</v>
      </c>
      <c r="C14" s="16"/>
      <c r="D14" s="27" t="s">
        <v>24</v>
      </c>
      <c r="E14" s="8"/>
      <c r="F14" s="9"/>
      <c r="G14" s="9"/>
      <c r="H14" s="9"/>
      <c r="I14" s="10"/>
    </row>
  </sheetData>
  <mergeCells count="3">
    <mergeCell ref="A1:I1"/>
    <mergeCell ref="A3:I3"/>
    <mergeCell ref="A5:I5"/>
  </mergeCells>
  <pageMargins left="0.7" right="0.7" top="0.75" bottom="0.75" header="0.3" footer="0.3"/>
  <pageSetup paperSize="9"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workbookViewId="0">
      <selection activeCell="F8" sqref="F8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75" t="s">
        <v>36</v>
      </c>
      <c r="B1" s="75"/>
      <c r="C1" s="75"/>
      <c r="D1" s="75"/>
      <c r="E1" s="75"/>
      <c r="F1" s="75"/>
    </row>
    <row r="2" spans="1:6" ht="18" customHeight="1" x14ac:dyDescent="0.25">
      <c r="A2" s="25"/>
      <c r="B2" s="25"/>
      <c r="C2" s="25"/>
      <c r="D2" s="25"/>
      <c r="E2" s="25"/>
      <c r="F2" s="25"/>
    </row>
    <row r="3" spans="1:6" ht="15.75" customHeight="1" x14ac:dyDescent="0.25">
      <c r="A3" s="75" t="s">
        <v>19</v>
      </c>
      <c r="B3" s="75"/>
      <c r="C3" s="75"/>
      <c r="D3" s="75"/>
      <c r="E3" s="75"/>
      <c r="F3" s="75"/>
    </row>
    <row r="4" spans="1:6" ht="18" x14ac:dyDescent="0.25">
      <c r="A4" s="25"/>
      <c r="B4" s="25"/>
      <c r="C4" s="25"/>
      <c r="D4" s="25"/>
      <c r="E4" s="5"/>
      <c r="F4" s="5"/>
    </row>
    <row r="5" spans="1:6" ht="18" customHeight="1" x14ac:dyDescent="0.25">
      <c r="A5" s="75" t="s">
        <v>67</v>
      </c>
      <c r="B5" s="75"/>
      <c r="C5" s="75"/>
      <c r="D5" s="75"/>
      <c r="E5" s="75"/>
      <c r="F5" s="75"/>
    </row>
    <row r="6" spans="1:6" ht="18" x14ac:dyDescent="0.25">
      <c r="A6" s="25"/>
      <c r="B6" s="25"/>
      <c r="C6" s="25"/>
      <c r="D6" s="25"/>
      <c r="E6" s="5"/>
      <c r="F6" s="5"/>
    </row>
    <row r="7" spans="1:6" ht="25.5" x14ac:dyDescent="0.25">
      <c r="A7" s="20" t="s">
        <v>57</v>
      </c>
      <c r="B7" s="20" t="s">
        <v>39</v>
      </c>
      <c r="C7" s="21" t="s">
        <v>40</v>
      </c>
      <c r="D7" s="21" t="s">
        <v>37</v>
      </c>
      <c r="E7" s="21" t="s">
        <v>29</v>
      </c>
      <c r="F7" s="21" t="s">
        <v>38</v>
      </c>
    </row>
    <row r="8" spans="1:6" x14ac:dyDescent="0.25">
      <c r="A8" s="11" t="s">
        <v>68</v>
      </c>
      <c r="B8" s="8"/>
      <c r="C8" s="9"/>
      <c r="D8" s="9"/>
      <c r="E8" s="9"/>
      <c r="F8" s="9"/>
    </row>
    <row r="9" spans="1:6" ht="25.5" x14ac:dyDescent="0.25">
      <c r="A9" s="11" t="s">
        <v>69</v>
      </c>
      <c r="B9" s="8"/>
      <c r="C9" s="9"/>
      <c r="D9" s="9"/>
      <c r="E9" s="9"/>
      <c r="F9" s="9"/>
    </row>
    <row r="10" spans="1:6" ht="25.5" x14ac:dyDescent="0.25">
      <c r="A10" s="18" t="s">
        <v>70</v>
      </c>
      <c r="B10" s="8"/>
      <c r="C10" s="9"/>
      <c r="D10" s="9"/>
      <c r="E10" s="9"/>
      <c r="F10" s="9"/>
    </row>
    <row r="11" spans="1:6" x14ac:dyDescent="0.25">
      <c r="A11" s="18"/>
      <c r="B11" s="8"/>
      <c r="C11" s="9"/>
      <c r="D11" s="9"/>
      <c r="E11" s="9"/>
      <c r="F11" s="9"/>
    </row>
    <row r="12" spans="1:6" x14ac:dyDescent="0.25">
      <c r="A12" s="11" t="s">
        <v>71</v>
      </c>
      <c r="B12" s="8"/>
      <c r="C12" s="9"/>
      <c r="D12" s="9"/>
      <c r="E12" s="9"/>
      <c r="F12" s="9"/>
    </row>
    <row r="13" spans="1:6" x14ac:dyDescent="0.25">
      <c r="A13" s="26" t="s">
        <v>62</v>
      </c>
      <c r="B13" s="8"/>
      <c r="C13" s="9"/>
      <c r="D13" s="9"/>
      <c r="E13" s="9"/>
      <c r="F13" s="9"/>
    </row>
    <row r="14" spans="1:6" x14ac:dyDescent="0.25">
      <c r="A14" s="13" t="s">
        <v>63</v>
      </c>
      <c r="B14" s="8"/>
      <c r="C14" s="9"/>
      <c r="D14" s="9"/>
      <c r="E14" s="9"/>
      <c r="F14" s="10"/>
    </row>
    <row r="15" spans="1:6" x14ac:dyDescent="0.25">
      <c r="A15" s="26" t="s">
        <v>64</v>
      </c>
      <c r="B15" s="8"/>
      <c r="C15" s="9"/>
      <c r="D15" s="9"/>
      <c r="E15" s="9"/>
      <c r="F15" s="10"/>
    </row>
    <row r="16" spans="1:6" x14ac:dyDescent="0.25">
      <c r="A16" s="13" t="s">
        <v>65</v>
      </c>
      <c r="B16" s="8"/>
      <c r="C16" s="9"/>
      <c r="D16" s="9"/>
      <c r="E16" s="9"/>
      <c r="F16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G24" sqref="G24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75" t="s">
        <v>36</v>
      </c>
      <c r="B1" s="75"/>
      <c r="C1" s="75"/>
      <c r="D1" s="75"/>
      <c r="E1" s="75"/>
      <c r="F1" s="75"/>
      <c r="G1" s="75"/>
      <c r="H1" s="75"/>
      <c r="I1" s="75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75" t="s">
        <v>18</v>
      </c>
      <c r="B3" s="76"/>
      <c r="C3" s="76"/>
      <c r="D3" s="76"/>
      <c r="E3" s="76"/>
      <c r="F3" s="76"/>
      <c r="G3" s="76"/>
      <c r="H3" s="76"/>
      <c r="I3" s="76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98" t="s">
        <v>20</v>
      </c>
      <c r="B5" s="99"/>
      <c r="C5" s="100"/>
      <c r="D5" s="20" t="s">
        <v>21</v>
      </c>
      <c r="E5" s="20" t="s">
        <v>39</v>
      </c>
      <c r="F5" s="21" t="s">
        <v>40</v>
      </c>
      <c r="G5" s="21" t="s">
        <v>37</v>
      </c>
      <c r="H5" s="21" t="s">
        <v>29</v>
      </c>
      <c r="I5" s="21" t="s">
        <v>38</v>
      </c>
    </row>
    <row r="6" spans="1:9" ht="25.5" x14ac:dyDescent="0.25">
      <c r="A6" s="95" t="s">
        <v>103</v>
      </c>
      <c r="B6" s="96"/>
      <c r="C6" s="97"/>
      <c r="D6" s="30" t="s">
        <v>104</v>
      </c>
      <c r="E6" s="8"/>
      <c r="F6" s="9">
        <v>306795</v>
      </c>
      <c r="G6" s="9">
        <v>322838</v>
      </c>
      <c r="H6" s="9">
        <v>332838</v>
      </c>
      <c r="I6" s="9">
        <v>342838</v>
      </c>
    </row>
    <row r="7" spans="1:9" x14ac:dyDescent="0.25">
      <c r="A7" s="95" t="s">
        <v>105</v>
      </c>
      <c r="B7" s="96"/>
      <c r="C7" s="97"/>
      <c r="D7" s="30" t="s">
        <v>106</v>
      </c>
      <c r="E7" s="8"/>
      <c r="F7" s="9">
        <v>220000</v>
      </c>
      <c r="G7" s="9">
        <v>231184</v>
      </c>
      <c r="H7" s="9">
        <v>240000</v>
      </c>
      <c r="I7" s="9">
        <v>250000</v>
      </c>
    </row>
    <row r="8" spans="1:9" x14ac:dyDescent="0.25">
      <c r="A8" s="101" t="s">
        <v>107</v>
      </c>
      <c r="B8" s="102"/>
      <c r="C8" s="103"/>
      <c r="D8" s="40" t="s">
        <v>108</v>
      </c>
      <c r="E8" s="8"/>
      <c r="F8" s="9">
        <v>220000</v>
      </c>
      <c r="G8" s="9">
        <v>230000</v>
      </c>
      <c r="H8" s="9">
        <v>240000</v>
      </c>
      <c r="I8" s="10">
        <v>250000</v>
      </c>
    </row>
    <row r="9" spans="1:9" x14ac:dyDescent="0.25">
      <c r="A9" s="104"/>
      <c r="B9" s="105"/>
      <c r="C9" s="106"/>
      <c r="D9" s="29" t="s">
        <v>10</v>
      </c>
      <c r="E9" s="8"/>
      <c r="F9" s="9"/>
      <c r="G9" s="9"/>
      <c r="H9" s="9"/>
      <c r="I9" s="10"/>
    </row>
    <row r="10" spans="1:9" x14ac:dyDescent="0.25">
      <c r="A10" s="107">
        <v>31</v>
      </c>
      <c r="B10" s="108"/>
      <c r="C10" s="109"/>
      <c r="D10" s="29" t="s">
        <v>11</v>
      </c>
      <c r="E10" s="8"/>
      <c r="F10" s="9">
        <v>220000</v>
      </c>
      <c r="G10" s="9">
        <v>230000</v>
      </c>
      <c r="H10" s="9">
        <v>232378</v>
      </c>
      <c r="I10" s="10">
        <v>235406</v>
      </c>
    </row>
    <row r="11" spans="1:9" x14ac:dyDescent="0.25">
      <c r="A11" s="107">
        <v>32</v>
      </c>
      <c r="B11" s="108"/>
      <c r="C11" s="109"/>
      <c r="D11" s="29" t="s">
        <v>22</v>
      </c>
      <c r="E11" s="8"/>
      <c r="F11" s="9"/>
      <c r="G11" s="9"/>
      <c r="H11" s="9">
        <v>7622</v>
      </c>
      <c r="I11" s="10">
        <v>14594</v>
      </c>
    </row>
    <row r="12" spans="1:9" x14ac:dyDescent="0.25">
      <c r="A12" s="95" t="s">
        <v>109</v>
      </c>
      <c r="B12" s="96"/>
      <c r="C12" s="97"/>
      <c r="D12" s="30" t="s">
        <v>110</v>
      </c>
      <c r="E12" s="8"/>
      <c r="F12" s="9">
        <v>82239</v>
      </c>
      <c r="G12" s="9">
        <v>92838</v>
      </c>
      <c r="H12" s="9">
        <v>92838</v>
      </c>
      <c r="I12" s="9">
        <v>92838</v>
      </c>
    </row>
    <row r="13" spans="1:9" ht="14.25" customHeight="1" x14ac:dyDescent="0.25">
      <c r="A13" s="95" t="s">
        <v>111</v>
      </c>
      <c r="B13" s="96"/>
      <c r="C13" s="97"/>
      <c r="D13" s="30" t="s">
        <v>11</v>
      </c>
      <c r="E13" s="8"/>
      <c r="F13" s="9">
        <v>4141</v>
      </c>
      <c r="G13" s="9">
        <v>1184</v>
      </c>
      <c r="H13" s="9"/>
      <c r="I13" s="9"/>
    </row>
    <row r="14" spans="1:9" ht="15" customHeight="1" x14ac:dyDescent="0.25">
      <c r="A14" s="101" t="s">
        <v>111</v>
      </c>
      <c r="B14" s="102"/>
      <c r="C14" s="103"/>
      <c r="D14" s="40" t="s">
        <v>112</v>
      </c>
      <c r="E14" s="8"/>
      <c r="F14" s="9">
        <v>68326</v>
      </c>
      <c r="G14" s="9">
        <v>79916</v>
      </c>
      <c r="H14" s="9">
        <v>92838</v>
      </c>
      <c r="I14" s="10">
        <v>81100</v>
      </c>
    </row>
    <row r="15" spans="1:9" x14ac:dyDescent="0.25">
      <c r="A15" s="104" t="s">
        <v>113</v>
      </c>
      <c r="B15" s="105"/>
      <c r="C15" s="106"/>
      <c r="D15" s="29" t="s">
        <v>114</v>
      </c>
      <c r="E15" s="8"/>
      <c r="F15" s="9">
        <v>9772</v>
      </c>
      <c r="G15" s="9">
        <v>11738</v>
      </c>
      <c r="H15" s="9">
        <v>11738</v>
      </c>
      <c r="I15" s="10">
        <v>11738</v>
      </c>
    </row>
    <row r="16" spans="1:9" x14ac:dyDescent="0.25">
      <c r="A16" s="107" t="s">
        <v>124</v>
      </c>
      <c r="B16" s="108"/>
      <c r="C16" s="109"/>
      <c r="D16" s="29" t="s">
        <v>125</v>
      </c>
      <c r="E16" s="8"/>
      <c r="F16" s="9">
        <v>4556</v>
      </c>
      <c r="G16" s="9"/>
      <c r="H16" s="9"/>
      <c r="I16" s="10"/>
    </row>
    <row r="17" spans="1:9" ht="15" customHeight="1" x14ac:dyDescent="0.25">
      <c r="A17" s="101" t="s">
        <v>25</v>
      </c>
      <c r="B17" s="102"/>
      <c r="C17" s="103"/>
      <c r="D17" s="40" t="s">
        <v>26</v>
      </c>
      <c r="E17" s="8"/>
      <c r="F17" s="9"/>
      <c r="G17" s="9"/>
      <c r="H17" s="9"/>
      <c r="I17" s="10"/>
    </row>
    <row r="18" spans="1:9" ht="25.5" x14ac:dyDescent="0.25">
      <c r="A18" s="104"/>
      <c r="B18" s="105"/>
      <c r="C18" s="106"/>
      <c r="D18" s="29" t="s">
        <v>12</v>
      </c>
      <c r="E18" s="8"/>
      <c r="F18" s="9"/>
      <c r="G18" s="9"/>
      <c r="H18" s="9"/>
      <c r="I18" s="10"/>
    </row>
    <row r="19" spans="1:9" ht="25.5" x14ac:dyDescent="0.25">
      <c r="A19" s="107"/>
      <c r="B19" s="108"/>
      <c r="C19" s="109"/>
      <c r="D19" s="29" t="s">
        <v>34</v>
      </c>
      <c r="E19" s="8"/>
      <c r="F19" s="9"/>
      <c r="G19" s="9"/>
      <c r="H19" s="9"/>
      <c r="I19" s="10"/>
    </row>
    <row r="22" spans="1:9" x14ac:dyDescent="0.25">
      <c r="D22" t="s">
        <v>126</v>
      </c>
      <c r="F22" t="s">
        <v>117</v>
      </c>
    </row>
    <row r="23" spans="1:9" x14ac:dyDescent="0.25">
      <c r="F23" t="s">
        <v>118</v>
      </c>
    </row>
  </sheetData>
  <mergeCells count="17">
    <mergeCell ref="A18:C18"/>
    <mergeCell ref="A19:C19"/>
    <mergeCell ref="A12:C12"/>
    <mergeCell ref="A13:C13"/>
    <mergeCell ref="A14:C14"/>
    <mergeCell ref="A15:C15"/>
    <mergeCell ref="A17:C17"/>
    <mergeCell ref="A8:C8"/>
    <mergeCell ref="A9:C9"/>
    <mergeCell ref="A11:C11"/>
    <mergeCell ref="A10:C10"/>
    <mergeCell ref="A16:C16"/>
    <mergeCell ref="A6:C6"/>
    <mergeCell ref="A7:C7"/>
    <mergeCell ref="A1:I1"/>
    <mergeCell ref="A3:I3"/>
    <mergeCell ref="A5:C5"/>
  </mergeCells>
  <pageMargins left="0.7" right="0.7" top="0.75" bottom="0.75" header="0.3" footer="0.3"/>
  <pageSetup paperSize="9" scale="7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  <vt:lpstr>List2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Goran</cp:lastModifiedBy>
  <cp:lastPrinted>2023-12-15T11:19:56Z</cp:lastPrinted>
  <dcterms:created xsi:type="dcterms:W3CDTF">2022-08-12T12:51:27Z</dcterms:created>
  <dcterms:modified xsi:type="dcterms:W3CDTF">2023-12-15T11:23:13Z</dcterms:modified>
</cp:coreProperties>
</file>